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enteri-my.sharepoint.com/personal/s_yamaura_enteri_onmicrosoft_com/Documents/データフォルダ/Desktop/"/>
    </mc:Choice>
  </mc:AlternateContent>
  <xr:revisionPtr revIDLastSave="1" documentId="13_ncr:1_{D7D345AF-01D7-43E7-8563-6DC6B5FF87E9}" xr6:coauthVersionLast="47" xr6:coauthVersionMax="47" xr10:uidLastSave="{E8B58FB9-4AAB-4428-82FC-6B51AC9A375C}"/>
  <bookViews>
    <workbookView xWindow="3880" yWindow="330" windowWidth="24330" windowHeight="19800" xr2:uid="{00000000-000D-0000-FFFF-FFFF00000000}"/>
  </bookViews>
  <sheets>
    <sheet name="会計報告" sheetId="1" r:id="rId1"/>
    <sheet name="記載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C6" i="2" s="1"/>
  <c r="C19" i="2"/>
  <c r="C5" i="2" s="1"/>
  <c r="C31" i="1"/>
  <c r="C6" i="1" s="1"/>
  <c r="C5" i="1"/>
  <c r="C19" i="1"/>
  <c r="C7" i="2" l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慶武（文化課）</author>
  </authors>
  <commentList>
    <comment ref="D16" authorId="0" shapeId="0" xr:uid="{B7BC3E0C-CD0C-4127-9F69-F7936A0098EB}">
      <text>
        <r>
          <rPr>
            <b/>
            <sz val="9"/>
            <color indexed="81"/>
            <rFont val="MS P ゴシック"/>
            <family val="3"/>
            <charset val="128"/>
          </rPr>
          <t>事務局:</t>
        </r>
        <r>
          <rPr>
            <sz val="9"/>
            <color indexed="81"/>
            <rFont val="MS P ゴシック"/>
            <family val="3"/>
            <charset val="128"/>
          </rPr>
          <t>①仕入れと収入を併記する②利益のみ収入に記載する③仕入収入共に記載せず、成果面で効果を記載する　等の対応をお願いします。</t>
        </r>
      </text>
    </comment>
    <comment ref="C30" authorId="0" shapeId="0" xr:uid="{73501A8D-8F11-43EB-BE5F-6ACFEDC16095}">
      <text>
        <r>
          <rPr>
            <b/>
            <sz val="9"/>
            <color indexed="81"/>
            <rFont val="MS P ゴシック"/>
            <family val="3"/>
            <charset val="128"/>
          </rPr>
          <t>事務局:</t>
        </r>
        <r>
          <rPr>
            <sz val="9"/>
            <color indexed="81"/>
            <rFont val="MS P ゴシック"/>
            <family val="3"/>
            <charset val="128"/>
          </rPr>
          <t>飲食費、交際費、お土産代等は計上しないでください。</t>
        </r>
      </text>
    </comment>
  </commentList>
</comments>
</file>

<file path=xl/sharedStrings.xml><?xml version="1.0" encoding="utf-8"?>
<sst xmlns="http://schemas.openxmlformats.org/spreadsheetml/2006/main" count="76" uniqueCount="54">
  <si>
    <t>別紙２</t>
  </si>
  <si>
    <t>開催会計報告書</t>
  </si>
  <si>
    <t>収入合計</t>
  </si>
  <si>
    <t>支出合計</t>
  </si>
  <si>
    <t>収入の部</t>
  </si>
  <si>
    <t>日付</t>
  </si>
  <si>
    <t>摘要</t>
  </si>
  <si>
    <t>金額</t>
  </si>
  <si>
    <t>備考</t>
  </si>
  <si>
    <t>支出の部</t>
  </si>
  <si>
    <t>令和　 　年　 　月　　 日</t>
    <phoneticPr fontId="7"/>
  </si>
  <si>
    <t>差引残高</t>
    <rPh sb="2" eb="4">
      <t>ザンタカ</t>
    </rPh>
    <phoneticPr fontId="7"/>
  </si>
  <si>
    <t>直接販売</t>
    <rPh sb="0" eb="4">
      <t>チョクセツハンバイ</t>
    </rPh>
    <phoneticPr fontId="7"/>
  </si>
  <si>
    <t>間接販売</t>
    <rPh sb="0" eb="4">
      <t>カンセツハンバイ</t>
    </rPh>
    <phoneticPr fontId="7"/>
  </si>
  <si>
    <t>アーツコミッション負担金</t>
    <rPh sb="9" eb="12">
      <t>フタンキン</t>
    </rPh>
    <phoneticPr fontId="7"/>
  </si>
  <si>
    <t>振込手数料</t>
    <rPh sb="0" eb="5">
      <t>フリコミテスウリョウ</t>
    </rPh>
    <phoneticPr fontId="7"/>
  </si>
  <si>
    <t>チラシ制作費　2000枚</t>
    <rPh sb="3" eb="6">
      <t>セイサクヒ</t>
    </rPh>
    <rPh sb="11" eb="12">
      <t>マイ</t>
    </rPh>
    <phoneticPr fontId="7"/>
  </si>
  <si>
    <t>古湯印刷㈱</t>
    <rPh sb="0" eb="4">
      <t>フルユインサツ</t>
    </rPh>
    <phoneticPr fontId="7"/>
  </si>
  <si>
    <t>会場使用料　2日間</t>
    <rPh sb="0" eb="5">
      <t>カイジョウシヨウリョウ</t>
    </rPh>
    <rPh sb="7" eb="9">
      <t>ニチカン</t>
    </rPh>
    <phoneticPr fontId="7"/>
  </si>
  <si>
    <t>飲食費</t>
    <rPh sb="0" eb="3">
      <t>インショクヒ</t>
    </rPh>
    <phoneticPr fontId="7"/>
  </si>
  <si>
    <t>セブンイレブン</t>
    <phoneticPr fontId="7"/>
  </si>
  <si>
    <t>MC手配料</t>
    <rPh sb="2" eb="5">
      <t>テハイリョウ</t>
    </rPh>
    <phoneticPr fontId="7"/>
  </si>
  <si>
    <t>スポンサー協賛金</t>
    <rPh sb="5" eb="8">
      <t>キョウサンキン</t>
    </rPh>
    <phoneticPr fontId="7"/>
  </si>
  <si>
    <t>協賛企業名</t>
    <rPh sb="0" eb="2">
      <t>キョウサン</t>
    </rPh>
    <rPh sb="2" eb="5">
      <t>キギョウメイ</t>
    </rPh>
    <phoneticPr fontId="7"/>
  </si>
  <si>
    <t>宣伝費　ラジオスポット×30本</t>
    <rPh sb="0" eb="3">
      <t>センデンヒ</t>
    </rPh>
    <rPh sb="14" eb="15">
      <t>ホン</t>
    </rPh>
    <phoneticPr fontId="7"/>
  </si>
  <si>
    <t>指定管理者名　等</t>
    <rPh sb="0" eb="2">
      <t>シテイ</t>
    </rPh>
    <rPh sb="2" eb="5">
      <t>カンリシャ</t>
    </rPh>
    <rPh sb="5" eb="6">
      <t>メイ</t>
    </rPh>
    <rPh sb="7" eb="8">
      <t>トウ</t>
    </rPh>
    <phoneticPr fontId="7"/>
  </si>
  <si>
    <t>チケット代行社名　等</t>
    <rPh sb="4" eb="6">
      <t>ダイコウ</t>
    </rPh>
    <rPh sb="6" eb="8">
      <t>シャメイ</t>
    </rPh>
    <rPh sb="9" eb="10">
      <t>トウ</t>
    </rPh>
    <phoneticPr fontId="7"/>
  </si>
  <si>
    <t>代理店名　等</t>
    <rPh sb="0" eb="4">
      <t>ダイリテンメイ</t>
    </rPh>
    <rPh sb="5" eb="6">
      <t>トウ</t>
    </rPh>
    <phoneticPr fontId="7"/>
  </si>
  <si>
    <t>銀行名　等</t>
    <rPh sb="0" eb="3">
      <t>ギンコウメイ</t>
    </rPh>
    <rPh sb="2" eb="3">
      <t>メイ</t>
    </rPh>
    <rPh sb="4" eb="5">
      <t>トウ</t>
    </rPh>
    <phoneticPr fontId="7"/>
  </si>
  <si>
    <t>媒体名　等</t>
    <rPh sb="0" eb="2">
      <t>バイタイ</t>
    </rPh>
    <rPh sb="2" eb="3">
      <t>メイ</t>
    </rPh>
    <rPh sb="4" eb="5">
      <t>トウ</t>
    </rPh>
    <phoneticPr fontId="7"/>
  </si>
  <si>
    <t>備考（支払先等の情報）</t>
    <rPh sb="3" eb="6">
      <t>シハライサキ</t>
    </rPh>
    <rPh sb="6" eb="7">
      <t>トウ</t>
    </rPh>
    <rPh sb="8" eb="10">
      <t>ジョウホウ</t>
    </rPh>
    <phoneticPr fontId="7"/>
  </si>
  <si>
    <t>ネット旅行会社名　等</t>
    <rPh sb="3" eb="8">
      <t>リョコウカイシャメイ</t>
    </rPh>
    <rPh sb="9" eb="10">
      <t>トウ</t>
    </rPh>
    <phoneticPr fontId="7"/>
  </si>
  <si>
    <t>領収書無</t>
    <rPh sb="0" eb="4">
      <t>リョウシュウショナシ</t>
    </rPh>
    <phoneticPr fontId="7"/>
  </si>
  <si>
    <t>出演料　A山B子氏</t>
    <rPh sb="0" eb="3">
      <t>シュツエンリョウ</t>
    </rPh>
    <rPh sb="5" eb="6">
      <t>ヤマ</t>
    </rPh>
    <rPh sb="7" eb="8">
      <t>コ</t>
    </rPh>
    <rPh sb="8" eb="9">
      <t>シ</t>
    </rPh>
    <phoneticPr fontId="7"/>
  </si>
  <si>
    <t>旅費　ホテル2泊＋佐賀羽田往復</t>
    <rPh sb="0" eb="2">
      <t>リョヒ</t>
    </rPh>
    <phoneticPr fontId="7"/>
  </si>
  <si>
    <t>旅費　自宅～羽田までの交通費往復</t>
    <rPh sb="0" eb="2">
      <t>リョヒ</t>
    </rPh>
    <phoneticPr fontId="7"/>
  </si>
  <si>
    <t>未入金</t>
    <rPh sb="0" eb="3">
      <t>ミニュウキン</t>
    </rPh>
    <phoneticPr fontId="7"/>
  </si>
  <si>
    <t>物販収入</t>
    <rPh sb="0" eb="4">
      <t>ブッパンシュウニュウ</t>
    </rPh>
    <phoneticPr fontId="7"/>
  </si>
  <si>
    <t>物販仕入</t>
    <rPh sb="0" eb="4">
      <t>ブッパンシイレ</t>
    </rPh>
    <phoneticPr fontId="7"/>
  </si>
  <si>
    <t>収入にあるメモを確認のこと</t>
    <rPh sb="0" eb="2">
      <t>シュウニュウ</t>
    </rPh>
    <rPh sb="8" eb="10">
      <t>カクニン</t>
    </rPh>
    <phoneticPr fontId="7"/>
  </si>
  <si>
    <t>運営スタッフ費　8000円×5人</t>
    <rPh sb="0" eb="2">
      <t>ウンエイ</t>
    </rPh>
    <rPh sb="6" eb="7">
      <t>ヒ</t>
    </rPh>
    <rPh sb="12" eb="13">
      <t>エン</t>
    </rPh>
    <rPh sb="15" eb="16">
      <t>ニン</t>
    </rPh>
    <phoneticPr fontId="7"/>
  </si>
  <si>
    <t>施設機材使用料　明細添付</t>
    <rPh sb="0" eb="7">
      <t>シセツキザイシヨウリョウ</t>
    </rPh>
    <rPh sb="8" eb="10">
      <t>メイサイ</t>
    </rPh>
    <rPh sb="10" eb="12">
      <t>テンプ</t>
    </rPh>
    <phoneticPr fontId="7"/>
  </si>
  <si>
    <t>機材レンタル費</t>
    <rPh sb="0" eb="2">
      <t>キザイ</t>
    </rPh>
    <rPh sb="6" eb="7">
      <t>ヒ</t>
    </rPh>
    <phoneticPr fontId="7"/>
  </si>
  <si>
    <t>レンタル会社名　等</t>
    <rPh sb="4" eb="7">
      <t>カイシャメイ</t>
    </rPh>
    <rPh sb="8" eb="9">
      <t>トウ</t>
    </rPh>
    <phoneticPr fontId="7"/>
  </si>
  <si>
    <t>企画費</t>
    <rPh sb="0" eb="3">
      <t>キカクヒ</t>
    </rPh>
    <phoneticPr fontId="7"/>
  </si>
  <si>
    <t>企画会社、人名　等</t>
    <rPh sb="0" eb="4">
      <t>キカクカイシャ</t>
    </rPh>
    <rPh sb="5" eb="7">
      <t>ジンメイ</t>
    </rPh>
    <rPh sb="8" eb="9">
      <t>トウ</t>
    </rPh>
    <phoneticPr fontId="7"/>
  </si>
  <si>
    <t>チケット収入　3000円×120枚</t>
    <rPh sb="4" eb="6">
      <t>シュウニュウ</t>
    </rPh>
    <rPh sb="11" eb="12">
      <t>エン</t>
    </rPh>
    <rPh sb="16" eb="17">
      <t>マイ</t>
    </rPh>
    <phoneticPr fontId="7"/>
  </si>
  <si>
    <t>チケット収入　3000円×80枚</t>
    <rPh sb="4" eb="6">
      <t>シュウニュウ</t>
    </rPh>
    <rPh sb="11" eb="12">
      <t>エン</t>
    </rPh>
    <rPh sb="15" eb="16">
      <t>マイ</t>
    </rPh>
    <phoneticPr fontId="7"/>
  </si>
  <si>
    <t>チケット販売手数料　150円×120枚</t>
    <rPh sb="4" eb="6">
      <t>ハンバイ</t>
    </rPh>
    <rPh sb="6" eb="9">
      <t>テスウリョウ</t>
    </rPh>
    <rPh sb="13" eb="14">
      <t>エン</t>
    </rPh>
    <rPh sb="18" eb="19">
      <t>マイ</t>
    </rPh>
    <phoneticPr fontId="7"/>
  </si>
  <si>
    <t>※税込金額で記載してください。
※行が足りない場合は、適宜増やしてください。
※領収書のコピーを添付し、オリジナルを保管してください。</t>
    <rPh sb="1" eb="5">
      <t>ゼイコミキンガク</t>
    </rPh>
    <rPh sb="6" eb="8">
      <t>キサイ</t>
    </rPh>
    <rPh sb="40" eb="43">
      <t>リョウシュウショ</t>
    </rPh>
    <rPh sb="48" eb="50">
      <t>テンプ</t>
    </rPh>
    <rPh sb="58" eb="60">
      <t>ホカン</t>
    </rPh>
    <phoneticPr fontId="7"/>
  </si>
  <si>
    <t>メモを確認のこと</t>
    <rPh sb="3" eb="5">
      <t>カクニン</t>
    </rPh>
    <phoneticPr fontId="7"/>
  </si>
  <si>
    <t>令和５年１０月１５ 日</t>
    <phoneticPr fontId="7"/>
  </si>
  <si>
    <t>開催会計報告書（記載例）</t>
    <rPh sb="8" eb="11">
      <t>キサイレイ</t>
    </rPh>
    <phoneticPr fontId="7"/>
  </si>
  <si>
    <t>※税込金額で記載してください。
※行が足りない場合は、適宜増やしてください。
※領収書のコピーを添付し、オリジナルの領収書を保管してください。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</si>
</sst>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;\(#,##0\)"/>
    <numFmt numFmtId="177" formatCode="[$¥-411]#,##0"/>
  </numFmts>
  <fonts count="18">
    <font>
      <sz val="11"/>
      <color indexed="8"/>
      <name val="ＭＳ Ｐゴシック"/>
    </font>
    <font>
      <sz val="9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8"/>
      </top>
      <bottom style="thin">
        <color indexed="11"/>
      </bottom>
      <diagonal/>
    </border>
    <border>
      <left style="thin">
        <color indexed="15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8"/>
      </bottom>
      <diagonal/>
    </border>
    <border>
      <left style="thin">
        <color indexed="15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8" xfId="0" applyFont="1" applyFill="1" applyBorder="1">
      <alignment vertical="center"/>
    </xf>
    <xf numFmtId="49" fontId="1" fillId="4" borderId="21" xfId="0" applyNumberFormat="1" applyFont="1" applyFill="1" applyBorder="1">
      <alignment vertical="center"/>
    </xf>
    <xf numFmtId="0" fontId="1" fillId="4" borderId="22" xfId="0" applyFont="1" applyFill="1" applyBorder="1">
      <alignment vertical="center"/>
    </xf>
    <xf numFmtId="49" fontId="1" fillId="4" borderId="17" xfId="0" applyNumberFormat="1" applyFont="1" applyFill="1" applyBorder="1" applyAlignment="1">
      <alignment horizontal="center" vertical="center"/>
    </xf>
    <xf numFmtId="49" fontId="1" fillId="4" borderId="2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/>
    </xf>
    <xf numFmtId="177" fontId="4" fillId="2" borderId="27" xfId="0" applyNumberFormat="1" applyFont="1" applyFill="1" applyBorder="1">
      <alignment vertical="center"/>
    </xf>
    <xf numFmtId="0" fontId="1" fillId="4" borderId="30" xfId="0" applyFont="1" applyFill="1" applyBorder="1" applyAlignment="1">
      <alignment horizontal="left" vertical="center"/>
    </xf>
    <xf numFmtId="0" fontId="1" fillId="4" borderId="31" xfId="0" applyFont="1" applyFill="1" applyBorder="1" applyAlignment="1">
      <alignment horizontal="center" vertical="center"/>
    </xf>
    <xf numFmtId="177" fontId="4" fillId="4" borderId="31" xfId="0" applyNumberFormat="1" applyFont="1" applyFill="1" applyBorder="1">
      <alignment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center" vertical="center"/>
    </xf>
    <xf numFmtId="177" fontId="4" fillId="2" borderId="31" xfId="0" applyNumberFormat="1" applyFont="1" applyFill="1" applyBorder="1">
      <alignment vertical="center"/>
    </xf>
    <xf numFmtId="0" fontId="1" fillId="2" borderId="14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horizontal="center" vertical="center"/>
    </xf>
    <xf numFmtId="177" fontId="4" fillId="2" borderId="34" xfId="0" applyNumberFormat="1" applyFont="1" applyFill="1" applyBorder="1">
      <alignment vertical="center"/>
    </xf>
    <xf numFmtId="177" fontId="4" fillId="4" borderId="24" xfId="0" applyNumberFormat="1" applyFont="1" applyFill="1" applyBorder="1">
      <alignment vertical="center"/>
    </xf>
    <xf numFmtId="177" fontId="1" fillId="2" borderId="27" xfId="0" applyNumberFormat="1" applyFont="1" applyFill="1" applyBorder="1" applyAlignment="1">
      <alignment horizontal="right" vertical="center"/>
    </xf>
    <xf numFmtId="177" fontId="1" fillId="4" borderId="31" xfId="0" applyNumberFormat="1" applyFont="1" applyFill="1" applyBorder="1" applyAlignment="1">
      <alignment horizontal="right" vertical="center"/>
    </xf>
    <xf numFmtId="177" fontId="1" fillId="2" borderId="31" xfId="0" applyNumberFormat="1" applyFont="1" applyFill="1" applyBorder="1" applyAlignment="1">
      <alignment horizontal="right" vertical="center"/>
    </xf>
    <xf numFmtId="177" fontId="1" fillId="2" borderId="34" xfId="0" applyNumberFormat="1" applyFont="1" applyFill="1" applyBorder="1" applyAlignment="1">
      <alignment horizontal="right" vertical="center"/>
    </xf>
    <xf numFmtId="177" fontId="1" fillId="4" borderId="24" xfId="0" applyNumberFormat="1" applyFont="1" applyFill="1" applyBorder="1" applyAlignment="1">
      <alignment horizontal="right" vertical="center"/>
    </xf>
    <xf numFmtId="176" fontId="1" fillId="2" borderId="20" xfId="0" applyNumberFormat="1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49" fontId="8" fillId="2" borderId="1" xfId="0" applyNumberFormat="1" applyFont="1" applyFill="1" applyBorder="1">
      <alignment vertical="center"/>
    </xf>
    <xf numFmtId="56" fontId="1" fillId="2" borderId="10" xfId="0" applyNumberFormat="1" applyFont="1" applyFill="1" applyBorder="1" applyAlignment="1">
      <alignment horizontal="left" vertical="center"/>
    </xf>
    <xf numFmtId="56" fontId="1" fillId="4" borderId="30" xfId="0" applyNumberFormat="1" applyFont="1" applyFill="1" applyBorder="1" applyAlignment="1">
      <alignment horizontal="left" vertical="center"/>
    </xf>
    <xf numFmtId="56" fontId="1" fillId="2" borderId="30" xfId="0" applyNumberFormat="1" applyFont="1" applyFill="1" applyBorder="1" applyAlignment="1">
      <alignment horizontal="left" vertical="center"/>
    </xf>
    <xf numFmtId="56" fontId="1" fillId="4" borderId="41" xfId="0" applyNumberFormat="1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center" vertical="center"/>
    </xf>
    <xf numFmtId="56" fontId="1" fillId="0" borderId="41" xfId="0" applyNumberFormat="1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center" vertical="center"/>
    </xf>
    <xf numFmtId="56" fontId="1" fillId="6" borderId="41" xfId="0" applyNumberFormat="1" applyFont="1" applyFill="1" applyBorder="1" applyAlignment="1">
      <alignment horizontal="left" vertical="center"/>
    </xf>
    <xf numFmtId="0" fontId="1" fillId="6" borderId="42" xfId="0" applyFont="1" applyFill="1" applyBorder="1" applyAlignment="1">
      <alignment horizontal="center" vertical="center"/>
    </xf>
    <xf numFmtId="177" fontId="4" fillId="2" borderId="27" xfId="0" applyNumberFormat="1" applyFont="1" applyFill="1" applyBorder="1" applyAlignment="1">
      <alignment horizontal="right" vertical="center"/>
    </xf>
    <xf numFmtId="177" fontId="4" fillId="4" borderId="31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0" borderId="42" xfId="0" applyNumberFormat="1" applyFont="1" applyFill="1" applyBorder="1" applyAlignment="1">
      <alignment horizontal="right" vertical="center"/>
    </xf>
    <xf numFmtId="177" fontId="4" fillId="4" borderId="42" xfId="0" applyNumberFormat="1" applyFont="1" applyFill="1" applyBorder="1" applyAlignment="1">
      <alignment horizontal="right" vertical="center"/>
    </xf>
    <xf numFmtId="177" fontId="4" fillId="6" borderId="42" xfId="0" applyNumberFormat="1" applyFont="1" applyFill="1" applyBorder="1" applyAlignment="1">
      <alignment horizontal="right" vertical="center"/>
    </xf>
    <xf numFmtId="177" fontId="4" fillId="2" borderId="34" xfId="0" applyNumberFormat="1" applyFont="1" applyFill="1" applyBorder="1" applyAlignment="1">
      <alignment horizontal="right" vertical="center"/>
    </xf>
    <xf numFmtId="177" fontId="4" fillId="4" borderId="24" xfId="0" applyNumberFormat="1" applyFont="1" applyFill="1" applyBorder="1" applyAlignment="1">
      <alignment horizontal="right" vertical="center"/>
    </xf>
    <xf numFmtId="56" fontId="13" fillId="2" borderId="30" xfId="0" applyNumberFormat="1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177" fontId="14" fillId="2" borderId="31" xfId="0" applyNumberFormat="1" applyFont="1" applyFill="1" applyBorder="1" applyAlignment="1">
      <alignment horizontal="right" vertical="center"/>
    </xf>
    <xf numFmtId="0" fontId="1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49" fontId="1" fillId="4" borderId="39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9" fontId="1" fillId="4" borderId="37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4" borderId="22" xfId="0" applyFont="1" applyFill="1" applyBorder="1">
      <alignment vertical="center"/>
    </xf>
    <xf numFmtId="0" fontId="0" fillId="2" borderId="23" xfId="0" applyFill="1" applyBorder="1">
      <alignment vertical="center"/>
    </xf>
    <xf numFmtId="0" fontId="0" fillId="2" borderId="33" xfId="0" applyFill="1" applyBorder="1">
      <alignment vertical="center"/>
    </xf>
    <xf numFmtId="177" fontId="4" fillId="2" borderId="11" xfId="0" applyNumberFormat="1" applyFont="1" applyFill="1" applyBorder="1" applyAlignment="1">
      <alignment horizontal="right" vertical="center"/>
    </xf>
    <xf numFmtId="176" fontId="5" fillId="2" borderId="12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7" fontId="4" fillId="2" borderId="18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12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1"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F3F3F"/>
      <rgbColor rgb="FFFF0000"/>
      <rgbColor rgb="FFF2F2F2"/>
      <rgbColor rgb="FFF0F0F0"/>
      <rgbColor rgb="FFBFBFB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35"/>
  <sheetViews>
    <sheetView showGridLines="0" tabSelected="1" view="pageBreakPreview" zoomScaleNormal="100" zoomScaleSheetLayoutView="100" workbookViewId="0">
      <selection activeCell="B23" sqref="B23"/>
    </sheetView>
  </sheetViews>
  <sheetFormatPr defaultColWidth="8.90625" defaultRowHeight="19.5" customHeight="1"/>
  <cols>
    <col min="1" max="1" width="9.90625" style="1" customWidth="1"/>
    <col min="2" max="2" width="28.453125" style="1" customWidth="1"/>
    <col min="3" max="3" width="20.90625" style="1" customWidth="1"/>
    <col min="4" max="4" width="13.36328125" style="1" customWidth="1"/>
    <col min="5" max="5" width="9.90625" style="1" customWidth="1"/>
    <col min="6" max="6" width="8.90625" style="1" customWidth="1"/>
    <col min="7" max="16384" width="8.90625" style="1"/>
  </cols>
  <sheetData>
    <row r="1" spans="1:5" ht="15.4" customHeight="1">
      <c r="A1" s="41" t="s">
        <v>0</v>
      </c>
      <c r="B1" s="2"/>
      <c r="C1" s="2"/>
      <c r="D1" s="3"/>
      <c r="E1" s="4" t="s">
        <v>10</v>
      </c>
    </row>
    <row r="2" spans="1:5" ht="30" customHeight="1">
      <c r="A2" s="76" t="s">
        <v>1</v>
      </c>
      <c r="B2" s="77"/>
      <c r="C2" s="77"/>
      <c r="D2" s="78"/>
      <c r="E2" s="79"/>
    </row>
    <row r="3" spans="1:5" ht="18" customHeight="1">
      <c r="A3" s="5"/>
      <c r="B3" s="5"/>
      <c r="C3" s="6"/>
      <c r="D3" s="5"/>
      <c r="E3" s="5"/>
    </row>
    <row r="4" spans="1:5" ht="18" customHeight="1">
      <c r="A4" s="5"/>
      <c r="B4" s="7"/>
      <c r="C4" s="8"/>
      <c r="D4" s="7"/>
      <c r="E4" s="5"/>
    </row>
    <row r="5" spans="1:5" ht="18.25" customHeight="1">
      <c r="A5" s="9"/>
      <c r="B5" s="10" t="s">
        <v>2</v>
      </c>
      <c r="C5" s="83">
        <f>C19</f>
        <v>0</v>
      </c>
      <c r="D5" s="84"/>
      <c r="E5" s="11"/>
    </row>
    <row r="6" spans="1:5" ht="18.25" customHeight="1">
      <c r="A6" s="9"/>
      <c r="B6" s="12" t="s">
        <v>3</v>
      </c>
      <c r="C6" s="85">
        <f>C31</f>
        <v>0</v>
      </c>
      <c r="D6" s="86"/>
      <c r="E6" s="11"/>
    </row>
    <row r="7" spans="1:5" ht="18.25" customHeight="1">
      <c r="A7" s="9"/>
      <c r="B7" s="13" t="s">
        <v>11</v>
      </c>
      <c r="C7" s="87">
        <f>C5-C6</f>
        <v>0</v>
      </c>
      <c r="D7" s="88"/>
      <c r="E7" s="11"/>
    </row>
    <row r="8" spans="1:5" ht="15" customHeight="1">
      <c r="A8" s="14"/>
      <c r="B8" s="15"/>
      <c r="C8" s="15"/>
      <c r="D8" s="15"/>
      <c r="E8" s="14"/>
    </row>
    <row r="9" spans="1:5" ht="15" customHeight="1">
      <c r="A9" s="16"/>
      <c r="B9" s="16"/>
      <c r="C9" s="16"/>
      <c r="D9" s="16"/>
      <c r="E9" s="16"/>
    </row>
    <row r="10" spans="1:5" ht="18.649999999999999" customHeight="1">
      <c r="A10" s="17" t="s">
        <v>4</v>
      </c>
      <c r="B10" s="18"/>
      <c r="C10" s="18"/>
      <c r="D10" s="80"/>
      <c r="E10" s="81"/>
    </row>
    <row r="11" spans="1:5" ht="18.649999999999999" customHeight="1">
      <c r="A11" s="19" t="s">
        <v>5</v>
      </c>
      <c r="B11" s="20" t="s">
        <v>6</v>
      </c>
      <c r="C11" s="20" t="s">
        <v>7</v>
      </c>
      <c r="D11" s="69" t="s">
        <v>8</v>
      </c>
      <c r="E11" s="68"/>
    </row>
    <row r="12" spans="1:5" ht="18.649999999999999" customHeight="1">
      <c r="A12" s="21"/>
      <c r="B12" s="22"/>
      <c r="C12" s="23"/>
      <c r="D12" s="70"/>
      <c r="E12" s="71"/>
    </row>
    <row r="13" spans="1:5" ht="18.649999999999999" customHeight="1">
      <c r="A13" s="24"/>
      <c r="B13" s="25"/>
      <c r="C13" s="26"/>
      <c r="D13" s="66"/>
      <c r="E13" s="65"/>
    </row>
    <row r="14" spans="1:5" ht="18.649999999999999" customHeight="1">
      <c r="A14" s="27"/>
      <c r="B14" s="28"/>
      <c r="C14" s="29"/>
      <c r="D14" s="64"/>
      <c r="E14" s="82"/>
    </row>
    <row r="15" spans="1:5" ht="18.649999999999999" customHeight="1">
      <c r="A15" s="24"/>
      <c r="B15" s="25"/>
      <c r="C15" s="26"/>
      <c r="D15" s="66"/>
      <c r="E15" s="65"/>
    </row>
    <row r="16" spans="1:5" ht="18.649999999999999" customHeight="1">
      <c r="A16" s="27"/>
      <c r="B16" s="28"/>
      <c r="C16" s="29"/>
      <c r="D16" s="64"/>
      <c r="E16" s="65"/>
    </row>
    <row r="17" spans="1:5" ht="18.649999999999999" customHeight="1">
      <c r="A17" s="24"/>
      <c r="B17" s="25"/>
      <c r="C17" s="26"/>
      <c r="D17" s="66"/>
      <c r="E17" s="65"/>
    </row>
    <row r="18" spans="1:5" ht="18.649999999999999" customHeight="1">
      <c r="A18" s="30"/>
      <c r="B18" s="31"/>
      <c r="C18" s="32"/>
      <c r="D18" s="62"/>
      <c r="E18" s="63"/>
    </row>
    <row r="19" spans="1:5" ht="18.649999999999999" customHeight="1">
      <c r="A19" s="74" t="s">
        <v>2</v>
      </c>
      <c r="B19" s="75"/>
      <c r="C19" s="33">
        <f>SUM(C12:C18)</f>
        <v>0</v>
      </c>
      <c r="D19" s="67"/>
      <c r="E19" s="68"/>
    </row>
    <row r="20" spans="1:5" ht="14.25" customHeight="1">
      <c r="A20" s="15"/>
      <c r="B20" s="15"/>
      <c r="C20" s="15"/>
      <c r="D20" s="15"/>
      <c r="E20" s="15"/>
    </row>
    <row r="21" spans="1:5" ht="14.25" customHeight="1">
      <c r="A21" s="16"/>
      <c r="B21" s="16"/>
      <c r="C21" s="16"/>
      <c r="D21" s="16"/>
      <c r="E21" s="16"/>
    </row>
    <row r="22" spans="1:5" ht="19" customHeight="1">
      <c r="A22" s="17" t="s">
        <v>9</v>
      </c>
      <c r="B22" s="18"/>
      <c r="C22" s="18"/>
      <c r="D22" s="80"/>
      <c r="E22" s="81"/>
    </row>
    <row r="23" spans="1:5" ht="19" customHeight="1">
      <c r="A23" s="19" t="s">
        <v>5</v>
      </c>
      <c r="B23" s="20" t="s">
        <v>6</v>
      </c>
      <c r="C23" s="20" t="s">
        <v>7</v>
      </c>
      <c r="D23" s="69" t="s">
        <v>8</v>
      </c>
      <c r="E23" s="68"/>
    </row>
    <row r="24" spans="1:5" ht="19" customHeight="1">
      <c r="A24" s="21"/>
      <c r="B24" s="22"/>
      <c r="C24" s="34"/>
      <c r="D24" s="70"/>
      <c r="E24" s="71"/>
    </row>
    <row r="25" spans="1:5" ht="19" customHeight="1">
      <c r="A25" s="24"/>
      <c r="B25" s="25"/>
      <c r="C25" s="35"/>
      <c r="D25" s="66"/>
      <c r="E25" s="82"/>
    </row>
    <row r="26" spans="1:5" ht="19" customHeight="1">
      <c r="A26" s="27"/>
      <c r="B26" s="28"/>
      <c r="C26" s="36"/>
      <c r="D26" s="64"/>
      <c r="E26" s="65"/>
    </row>
    <row r="27" spans="1:5" ht="19" customHeight="1">
      <c r="A27" s="24"/>
      <c r="B27" s="25"/>
      <c r="C27" s="35"/>
      <c r="D27" s="66"/>
      <c r="E27" s="65"/>
    </row>
    <row r="28" spans="1:5" ht="19" customHeight="1">
      <c r="A28" s="27"/>
      <c r="B28" s="28"/>
      <c r="C28" s="36"/>
      <c r="D28" s="64"/>
      <c r="E28" s="65"/>
    </row>
    <row r="29" spans="1:5" ht="19" customHeight="1">
      <c r="A29" s="24"/>
      <c r="B29" s="25"/>
      <c r="C29" s="35"/>
      <c r="D29" s="66"/>
      <c r="E29" s="65"/>
    </row>
    <row r="30" spans="1:5" ht="19" customHeight="1">
      <c r="A30" s="30"/>
      <c r="B30" s="31"/>
      <c r="C30" s="37"/>
      <c r="D30" s="62"/>
      <c r="E30" s="63"/>
    </row>
    <row r="31" spans="1:5" ht="19" customHeight="1">
      <c r="A31" s="72" t="s">
        <v>3</v>
      </c>
      <c r="B31" s="73"/>
      <c r="C31" s="38">
        <f>SUM(C24:C30)</f>
        <v>0</v>
      </c>
      <c r="D31" s="67"/>
      <c r="E31" s="68"/>
    </row>
    <row r="32" spans="1:5" ht="19" customHeight="1">
      <c r="A32" s="91"/>
      <c r="B32" s="92"/>
      <c r="C32" s="39"/>
      <c r="D32" s="91"/>
      <c r="E32" s="92"/>
    </row>
    <row r="33" spans="1:5" ht="19" customHeight="1">
      <c r="A33" s="89"/>
      <c r="B33" s="90"/>
      <c r="C33" s="40"/>
      <c r="D33" s="89"/>
      <c r="E33" s="90"/>
    </row>
    <row r="34" spans="1:5" ht="19" customHeight="1">
      <c r="A34" s="89"/>
      <c r="B34" s="90"/>
      <c r="C34" s="40"/>
      <c r="D34" s="89"/>
      <c r="E34" s="90"/>
    </row>
    <row r="35" spans="1:5" ht="56.25" customHeight="1">
      <c r="A35" s="109" t="s">
        <v>53</v>
      </c>
      <c r="B35" s="110"/>
      <c r="C35" s="111"/>
      <c r="D35" s="111"/>
      <c r="E35" s="111"/>
    </row>
  </sheetData>
  <mergeCells count="33">
    <mergeCell ref="A35:E35"/>
    <mergeCell ref="D33:E33"/>
    <mergeCell ref="A33:B33"/>
    <mergeCell ref="D32:E32"/>
    <mergeCell ref="A32:B32"/>
    <mergeCell ref="D34:E34"/>
    <mergeCell ref="A34:B34"/>
    <mergeCell ref="A31:B31"/>
    <mergeCell ref="A19:B19"/>
    <mergeCell ref="A2:E2"/>
    <mergeCell ref="D10:E10"/>
    <mergeCell ref="D22:E22"/>
    <mergeCell ref="D14:E14"/>
    <mergeCell ref="D25:E25"/>
    <mergeCell ref="C5:D5"/>
    <mergeCell ref="C6:D6"/>
    <mergeCell ref="C7:D7"/>
    <mergeCell ref="D11:E11"/>
    <mergeCell ref="D12:E12"/>
    <mergeCell ref="D13:E13"/>
    <mergeCell ref="D15:E15"/>
    <mergeCell ref="D16:E16"/>
    <mergeCell ref="D17:E17"/>
    <mergeCell ref="D18:E18"/>
    <mergeCell ref="D28:E28"/>
    <mergeCell ref="D29:E29"/>
    <mergeCell ref="D30:E30"/>
    <mergeCell ref="D31:E31"/>
    <mergeCell ref="D19:E19"/>
    <mergeCell ref="D23:E23"/>
    <mergeCell ref="D24:E24"/>
    <mergeCell ref="D26:E26"/>
    <mergeCell ref="D27:E27"/>
  </mergeCells>
  <phoneticPr fontId="7"/>
  <conditionalFormatting sqref="C3:C7 D5:D7 C11:C19 C23:C34">
    <cfRule type="cellIs" dxfId="2" priority="1" stopIfTrue="1" operator="lessThan">
      <formula>0</formula>
    </cfRule>
  </conditionalFormatting>
  <pageMargins left="0.70866099999999999" right="0.70866099999999999" top="0.748031" bottom="0.39370100000000002" header="0.31496099999999999" footer="0.31496099999999999"/>
  <pageSetup orientation="portrait" r:id="rId1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EA17-292A-4692-8A08-D1E39D54E060}">
  <sheetPr>
    <tabColor rgb="FFFF0000"/>
  </sheetPr>
  <dimension ref="A1:E41"/>
  <sheetViews>
    <sheetView workbookViewId="0">
      <selection activeCell="D23" sqref="D23:E23"/>
    </sheetView>
  </sheetViews>
  <sheetFormatPr defaultColWidth="8.90625" defaultRowHeight="13"/>
  <cols>
    <col min="1" max="1" width="9.90625" style="1" customWidth="1"/>
    <col min="2" max="2" width="28.453125" style="1" customWidth="1"/>
    <col min="3" max="3" width="20.90625" style="1" customWidth="1"/>
    <col min="4" max="4" width="13.36328125" style="1" customWidth="1"/>
    <col min="5" max="5" width="9.90625" style="1" customWidth="1"/>
    <col min="6" max="16384" width="8.90625" style="1"/>
  </cols>
  <sheetData>
    <row r="1" spans="1:5" ht="15.4" customHeight="1">
      <c r="A1" s="41" t="s">
        <v>0</v>
      </c>
      <c r="B1" s="2"/>
      <c r="C1" s="2"/>
      <c r="D1" s="3"/>
      <c r="E1" s="4" t="s">
        <v>51</v>
      </c>
    </row>
    <row r="2" spans="1:5" ht="30" customHeight="1">
      <c r="A2" s="76" t="s">
        <v>52</v>
      </c>
      <c r="B2" s="77"/>
      <c r="C2" s="77"/>
      <c r="D2" s="78"/>
      <c r="E2" s="79"/>
    </row>
    <row r="3" spans="1:5" ht="18" customHeight="1">
      <c r="A3" s="5"/>
      <c r="B3" s="5"/>
      <c r="C3" s="6"/>
      <c r="D3" s="5"/>
      <c r="E3" s="5"/>
    </row>
    <row r="4" spans="1:5" ht="18" customHeight="1">
      <c r="A4" s="5"/>
      <c r="B4" s="7"/>
      <c r="C4" s="8"/>
      <c r="D4" s="7"/>
      <c r="E4" s="5"/>
    </row>
    <row r="5" spans="1:5" ht="18.25" customHeight="1">
      <c r="A5" s="9"/>
      <c r="B5" s="10" t="s">
        <v>2</v>
      </c>
      <c r="C5" s="83">
        <f>C19</f>
        <v>1320000</v>
      </c>
      <c r="D5" s="84"/>
      <c r="E5" s="11"/>
    </row>
    <row r="6" spans="1:5" ht="18.25" customHeight="1">
      <c r="A6" s="9"/>
      <c r="B6" s="12" t="s">
        <v>3</v>
      </c>
      <c r="C6" s="85">
        <f>C40</f>
        <v>1322573</v>
      </c>
      <c r="D6" s="86"/>
      <c r="E6" s="11"/>
    </row>
    <row r="7" spans="1:5" ht="18.25" customHeight="1">
      <c r="A7" s="9"/>
      <c r="B7" s="13" t="s">
        <v>11</v>
      </c>
      <c r="C7" s="87">
        <f>C5-C6</f>
        <v>-2573</v>
      </c>
      <c r="D7" s="88"/>
      <c r="E7" s="11"/>
    </row>
    <row r="8" spans="1:5" ht="15" customHeight="1">
      <c r="A8" s="14"/>
      <c r="B8" s="15"/>
      <c r="C8" s="15"/>
      <c r="D8" s="15"/>
      <c r="E8" s="14"/>
    </row>
    <row r="9" spans="1:5" ht="15" customHeight="1">
      <c r="A9" s="16"/>
      <c r="B9" s="16"/>
      <c r="C9" s="16"/>
      <c r="D9" s="16"/>
      <c r="E9" s="16"/>
    </row>
    <row r="10" spans="1:5" ht="18.649999999999999" customHeight="1">
      <c r="A10" s="17" t="s">
        <v>4</v>
      </c>
      <c r="B10" s="18"/>
      <c r="C10" s="18"/>
      <c r="D10" s="80"/>
      <c r="E10" s="81"/>
    </row>
    <row r="11" spans="1:5" ht="18.649999999999999" customHeight="1">
      <c r="A11" s="19" t="s">
        <v>5</v>
      </c>
      <c r="B11" s="20" t="s">
        <v>6</v>
      </c>
      <c r="C11" s="20" t="s">
        <v>7</v>
      </c>
      <c r="D11" s="69" t="s">
        <v>8</v>
      </c>
      <c r="E11" s="68"/>
    </row>
    <row r="12" spans="1:5" ht="18.649999999999999" customHeight="1">
      <c r="A12" s="42">
        <v>45179</v>
      </c>
      <c r="B12" s="22" t="s">
        <v>47</v>
      </c>
      <c r="C12" s="23">
        <v>240000</v>
      </c>
      <c r="D12" s="70" t="s">
        <v>12</v>
      </c>
      <c r="E12" s="71"/>
    </row>
    <row r="13" spans="1:5" ht="18.649999999999999" customHeight="1">
      <c r="A13" s="43">
        <v>45209</v>
      </c>
      <c r="B13" s="25" t="s">
        <v>46</v>
      </c>
      <c r="C13" s="26">
        <v>360000</v>
      </c>
      <c r="D13" s="66" t="s">
        <v>13</v>
      </c>
      <c r="E13" s="65"/>
    </row>
    <row r="14" spans="1:5" ht="18.649999999999999" customHeight="1">
      <c r="A14" s="44">
        <v>45230</v>
      </c>
      <c r="B14" s="28" t="s">
        <v>14</v>
      </c>
      <c r="C14" s="29">
        <v>500000</v>
      </c>
      <c r="D14" s="64" t="s">
        <v>36</v>
      </c>
      <c r="E14" s="82"/>
    </row>
    <row r="15" spans="1:5" ht="18.649999999999999" customHeight="1">
      <c r="A15" s="43">
        <v>45169</v>
      </c>
      <c r="B15" s="25" t="s">
        <v>22</v>
      </c>
      <c r="C15" s="26">
        <v>220000</v>
      </c>
      <c r="D15" s="66" t="s">
        <v>23</v>
      </c>
      <c r="E15" s="65"/>
    </row>
    <row r="16" spans="1:5" ht="18.649999999999999" customHeight="1">
      <c r="A16" s="44">
        <v>45179</v>
      </c>
      <c r="B16" s="28" t="s">
        <v>37</v>
      </c>
      <c r="C16" s="29"/>
      <c r="D16" s="94" t="s">
        <v>50</v>
      </c>
      <c r="E16" s="95"/>
    </row>
    <row r="17" spans="1:5" ht="18.649999999999999" customHeight="1">
      <c r="A17" s="24"/>
      <c r="B17" s="25"/>
      <c r="C17" s="26"/>
      <c r="D17" s="66"/>
      <c r="E17" s="65"/>
    </row>
    <row r="18" spans="1:5" ht="18.649999999999999" customHeight="1">
      <c r="A18" s="30"/>
      <c r="B18" s="31"/>
      <c r="C18" s="32"/>
      <c r="D18" s="62"/>
      <c r="E18" s="63"/>
    </row>
    <row r="19" spans="1:5" ht="18.649999999999999" customHeight="1">
      <c r="A19" s="74" t="s">
        <v>2</v>
      </c>
      <c r="B19" s="75"/>
      <c r="C19" s="33">
        <f>SUM(C12:C18)</f>
        <v>1320000</v>
      </c>
      <c r="D19" s="67"/>
      <c r="E19" s="68"/>
    </row>
    <row r="20" spans="1:5" ht="14.25" customHeight="1">
      <c r="A20" s="15"/>
      <c r="B20" s="15"/>
      <c r="C20" s="15"/>
      <c r="D20" s="15"/>
      <c r="E20" s="15"/>
    </row>
    <row r="21" spans="1:5" ht="14.25" customHeight="1">
      <c r="A21" s="16"/>
      <c r="B21" s="16"/>
      <c r="C21" s="16"/>
      <c r="D21" s="16"/>
      <c r="E21" s="16"/>
    </row>
    <row r="22" spans="1:5" ht="19" customHeight="1">
      <c r="A22" s="17" t="s">
        <v>9</v>
      </c>
      <c r="B22" s="18"/>
      <c r="C22" s="18"/>
      <c r="D22" s="80"/>
      <c r="E22" s="81"/>
    </row>
    <row r="23" spans="1:5" ht="19" customHeight="1">
      <c r="A23" s="19" t="s">
        <v>5</v>
      </c>
      <c r="B23" s="20" t="s">
        <v>6</v>
      </c>
      <c r="C23" s="20" t="s">
        <v>7</v>
      </c>
      <c r="D23" s="69" t="s">
        <v>30</v>
      </c>
      <c r="E23" s="68"/>
    </row>
    <row r="24" spans="1:5" ht="19" customHeight="1">
      <c r="A24" s="42">
        <v>45199</v>
      </c>
      <c r="B24" s="22" t="s">
        <v>33</v>
      </c>
      <c r="C24" s="51">
        <v>333333</v>
      </c>
      <c r="D24" s="70"/>
      <c r="E24" s="71"/>
    </row>
    <row r="25" spans="1:5" ht="19" customHeight="1">
      <c r="A25" s="43">
        <v>45199</v>
      </c>
      <c r="B25" s="25" t="s">
        <v>15</v>
      </c>
      <c r="C25" s="52">
        <v>880</v>
      </c>
      <c r="D25" s="66" t="s">
        <v>28</v>
      </c>
      <c r="E25" s="82"/>
    </row>
    <row r="26" spans="1:5" ht="28.5" customHeight="1">
      <c r="A26" s="44">
        <v>45158</v>
      </c>
      <c r="B26" s="28" t="s">
        <v>34</v>
      </c>
      <c r="C26" s="53">
        <v>88000</v>
      </c>
      <c r="D26" s="96" t="s">
        <v>31</v>
      </c>
      <c r="E26" s="65"/>
    </row>
    <row r="27" spans="1:5" ht="28.5" customHeight="1">
      <c r="A27" s="43">
        <v>45179</v>
      </c>
      <c r="B27" s="25" t="s">
        <v>35</v>
      </c>
      <c r="C27" s="52">
        <v>2360</v>
      </c>
      <c r="D27" s="97" t="s">
        <v>32</v>
      </c>
      <c r="E27" s="65"/>
    </row>
    <row r="28" spans="1:5" ht="19" customHeight="1">
      <c r="A28" s="44">
        <v>45137</v>
      </c>
      <c r="B28" s="28" t="s">
        <v>16</v>
      </c>
      <c r="C28" s="53">
        <v>50000</v>
      </c>
      <c r="D28" s="64" t="s">
        <v>17</v>
      </c>
      <c r="E28" s="65"/>
    </row>
    <row r="29" spans="1:5" ht="19" customHeight="1">
      <c r="A29" s="43">
        <v>45199</v>
      </c>
      <c r="B29" s="25" t="s">
        <v>18</v>
      </c>
      <c r="C29" s="52">
        <v>120000</v>
      </c>
      <c r="D29" s="66" t="s">
        <v>25</v>
      </c>
      <c r="E29" s="65"/>
    </row>
    <row r="30" spans="1:5" ht="19" customHeight="1">
      <c r="A30" s="59">
        <v>45179</v>
      </c>
      <c r="B30" s="60" t="s">
        <v>19</v>
      </c>
      <c r="C30" s="61"/>
      <c r="D30" s="98" t="s">
        <v>20</v>
      </c>
      <c r="E30" s="99"/>
    </row>
    <row r="31" spans="1:5" ht="19" customHeight="1">
      <c r="A31" s="43">
        <v>45209</v>
      </c>
      <c r="B31" s="25" t="s">
        <v>48</v>
      </c>
      <c r="C31" s="52">
        <v>18000</v>
      </c>
      <c r="D31" s="66" t="s">
        <v>26</v>
      </c>
      <c r="E31" s="65"/>
    </row>
    <row r="32" spans="1:5" ht="19" customHeight="1">
      <c r="A32" s="47">
        <v>45179</v>
      </c>
      <c r="B32" s="48" t="s">
        <v>21</v>
      </c>
      <c r="C32" s="54">
        <v>20000</v>
      </c>
      <c r="D32" s="70" t="s">
        <v>27</v>
      </c>
      <c r="E32" s="71"/>
    </row>
    <row r="33" spans="1:5" ht="19" customHeight="1">
      <c r="A33" s="45">
        <v>45199</v>
      </c>
      <c r="B33" s="46" t="s">
        <v>24</v>
      </c>
      <c r="C33" s="55">
        <v>300000</v>
      </c>
      <c r="D33" s="103" t="s">
        <v>29</v>
      </c>
      <c r="E33" s="104"/>
    </row>
    <row r="34" spans="1:5" ht="19" customHeight="1">
      <c r="A34" s="49">
        <v>45176</v>
      </c>
      <c r="B34" s="50" t="s">
        <v>38</v>
      </c>
      <c r="C34" s="56"/>
      <c r="D34" s="101" t="s">
        <v>39</v>
      </c>
      <c r="E34" s="102"/>
    </row>
    <row r="35" spans="1:5" ht="19" customHeight="1">
      <c r="A35" s="45">
        <v>45179</v>
      </c>
      <c r="B35" s="46" t="s">
        <v>40</v>
      </c>
      <c r="C35" s="55">
        <v>40000</v>
      </c>
      <c r="D35" s="103"/>
      <c r="E35" s="104"/>
    </row>
    <row r="36" spans="1:5" ht="19" customHeight="1">
      <c r="A36" s="49">
        <v>45179</v>
      </c>
      <c r="B36" s="50" t="s">
        <v>41</v>
      </c>
      <c r="C36" s="56">
        <v>120000</v>
      </c>
      <c r="D36" s="105" t="s">
        <v>25</v>
      </c>
      <c r="E36" s="106"/>
    </row>
    <row r="37" spans="1:5" ht="19" customHeight="1">
      <c r="A37" s="45">
        <v>45179</v>
      </c>
      <c r="B37" s="46" t="s">
        <v>42</v>
      </c>
      <c r="C37" s="55">
        <v>150000</v>
      </c>
      <c r="D37" s="107" t="s">
        <v>43</v>
      </c>
      <c r="E37" s="108"/>
    </row>
    <row r="38" spans="1:5" ht="19" customHeight="1">
      <c r="A38" s="49">
        <v>45179</v>
      </c>
      <c r="B38" s="50" t="s">
        <v>44</v>
      </c>
      <c r="C38" s="56">
        <v>80000</v>
      </c>
      <c r="D38" s="70" t="s">
        <v>45</v>
      </c>
      <c r="E38" s="71"/>
    </row>
    <row r="39" spans="1:5" ht="19" customHeight="1">
      <c r="A39" s="30"/>
      <c r="B39" s="31"/>
      <c r="C39" s="57"/>
      <c r="D39" s="62"/>
      <c r="E39" s="63"/>
    </row>
    <row r="40" spans="1:5" ht="19" customHeight="1">
      <c r="A40" s="72" t="s">
        <v>3</v>
      </c>
      <c r="B40" s="73"/>
      <c r="C40" s="58">
        <f>SUM(C24:C39)</f>
        <v>1322573</v>
      </c>
      <c r="D40" s="67"/>
      <c r="E40" s="68"/>
    </row>
    <row r="41" spans="1:5" ht="43.5" customHeight="1">
      <c r="A41" s="89"/>
      <c r="B41" s="90"/>
      <c r="C41" s="100" t="s">
        <v>49</v>
      </c>
      <c r="D41" s="93"/>
      <c r="E41" s="93"/>
    </row>
  </sheetData>
  <mergeCells count="37">
    <mergeCell ref="A41:B41"/>
    <mergeCell ref="C41:E41"/>
    <mergeCell ref="D29:E29"/>
    <mergeCell ref="D34:E34"/>
    <mergeCell ref="D38:E38"/>
    <mergeCell ref="D32:E32"/>
    <mergeCell ref="D33:E33"/>
    <mergeCell ref="D35:E35"/>
    <mergeCell ref="A40:B40"/>
    <mergeCell ref="D40:E40"/>
    <mergeCell ref="D39:E39"/>
    <mergeCell ref="D36:E36"/>
    <mergeCell ref="D37:E37"/>
    <mergeCell ref="D26:E26"/>
    <mergeCell ref="D27:E27"/>
    <mergeCell ref="D28:E28"/>
    <mergeCell ref="D31:E31"/>
    <mergeCell ref="D30:E30"/>
    <mergeCell ref="A19:B19"/>
    <mergeCell ref="D19:E19"/>
    <mergeCell ref="D22:E22"/>
    <mergeCell ref="D23:E23"/>
    <mergeCell ref="D25:E25"/>
    <mergeCell ref="D24:E24"/>
    <mergeCell ref="D12:E12"/>
    <mergeCell ref="D13:E13"/>
    <mergeCell ref="D14:E14"/>
    <mergeCell ref="D15:E15"/>
    <mergeCell ref="D16:E16"/>
    <mergeCell ref="D17:E17"/>
    <mergeCell ref="D18:E18"/>
    <mergeCell ref="D11:E11"/>
    <mergeCell ref="A2:E2"/>
    <mergeCell ref="C5:D5"/>
    <mergeCell ref="C6:D6"/>
    <mergeCell ref="C7:D7"/>
    <mergeCell ref="D10:E10"/>
  </mergeCells>
  <phoneticPr fontId="7"/>
  <conditionalFormatting sqref="C3:C7 D5:D7 C11:C19">
    <cfRule type="cellIs" dxfId="1" priority="2" stopIfTrue="1" operator="lessThan">
      <formula>0</formula>
    </cfRule>
  </conditionalFormatting>
  <conditionalFormatting sqref="C23:C4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会計報告</vt:lpstr>
      <vt:lpstr>記載案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慶武（文化課）</dc:creator>
  <cp:lastModifiedBy>山浦聖弥</cp:lastModifiedBy>
  <cp:lastPrinted>2023-09-08T05:00:56Z</cp:lastPrinted>
  <dcterms:created xsi:type="dcterms:W3CDTF">2023-09-08T05:08:06Z</dcterms:created>
  <dcterms:modified xsi:type="dcterms:W3CDTF">2023-09-12T02:36:57Z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